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COVID-19 Resources\CARES Act\Paycheck Protection Program\"/>
    </mc:Choice>
  </mc:AlternateContent>
  <bookViews>
    <workbookView xWindow="0" yWindow="0" windowWidth="10695" windowHeight="11670"/>
  </bookViews>
  <sheets>
    <sheet name="Corporation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0" i="1" l="1"/>
  <c r="N51" i="1"/>
  <c r="N52" i="1"/>
  <c r="N49" i="1"/>
  <c r="N38" i="1"/>
  <c r="N39" i="1"/>
  <c r="N40" i="1"/>
  <c r="N41" i="1"/>
  <c r="N42" i="1"/>
  <c r="N43" i="1"/>
  <c r="N44" i="1"/>
  <c r="N37" i="1"/>
  <c r="C45" i="1" l="1"/>
  <c r="D45" i="1"/>
  <c r="E45" i="1"/>
  <c r="F45" i="1"/>
  <c r="G45" i="1"/>
  <c r="H45" i="1"/>
  <c r="I45" i="1"/>
  <c r="J45" i="1"/>
  <c r="K45" i="1"/>
  <c r="L45" i="1"/>
  <c r="M45" i="1"/>
  <c r="B45" i="1"/>
  <c r="N45" i="1" s="1"/>
  <c r="N77" i="1" l="1"/>
  <c r="C53" i="1" l="1"/>
  <c r="D53" i="1"/>
  <c r="E53" i="1"/>
  <c r="F53" i="1"/>
  <c r="G53" i="1"/>
  <c r="H53" i="1"/>
  <c r="H55" i="1" s="1"/>
  <c r="I53" i="1"/>
  <c r="I55" i="1" s="1"/>
  <c r="J53" i="1"/>
  <c r="J55" i="1" s="1"/>
  <c r="K53" i="1"/>
  <c r="K55" i="1" s="1"/>
  <c r="L53" i="1"/>
  <c r="L55" i="1" s="1"/>
  <c r="M53" i="1"/>
  <c r="M55" i="1" s="1"/>
  <c r="B53" i="1"/>
  <c r="C55" i="1"/>
  <c r="D55" i="1"/>
  <c r="E55" i="1"/>
  <c r="F55" i="1"/>
  <c r="B55" i="1" l="1"/>
  <c r="N53" i="1"/>
  <c r="G55" i="1"/>
  <c r="N85" i="1" l="1"/>
  <c r="N87" i="1" s="1"/>
  <c r="N80" i="1"/>
  <c r="N83" i="1" s="1"/>
  <c r="N55" i="1"/>
  <c r="N57" i="1" s="1"/>
  <c r="N61" i="1" s="1"/>
  <c r="N92" i="1" l="1"/>
  <c r="N94" i="1" s="1"/>
</calcChain>
</file>

<file path=xl/comments1.xml><?xml version="1.0" encoding="utf-8"?>
<comments xmlns="http://schemas.openxmlformats.org/spreadsheetml/2006/main">
  <authors>
    <author>tc={0723F086-1AAA-4B72-A45D-24B1AA1EE6BF}</author>
  </authors>
  <commentList>
    <comment ref="A9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I.e. layoffs or hour reductions done during the stated time period for which the company either re-hired the employees or increased their hours back to the level prior to 2/15/20</t>
        </r>
      </text>
    </comment>
  </commentList>
</comments>
</file>

<file path=xl/sharedStrings.xml><?xml version="1.0" encoding="utf-8"?>
<sst xmlns="http://schemas.openxmlformats.org/spreadsheetml/2006/main" count="77" uniqueCount="76">
  <si>
    <t xml:space="preserve">Qualified sick leave wages for which a credit is allowed under Section 7001 Families First Coronavirus Response Act </t>
  </si>
  <si>
    <t>Excluded Payroll Costs:</t>
  </si>
  <si>
    <t>Multiplier</t>
  </si>
  <si>
    <t>Gross Salaries - during the 8-week period beginning on the date of the loan origination</t>
  </si>
  <si>
    <t>Commissions - during the 8-week period beginning on the date of the loan origination</t>
  </si>
  <si>
    <t>Vacation pay - during the 8-week period beginning on the date of the loan origination</t>
  </si>
  <si>
    <t>Group health care premiums - during the 8-week period beginning on the date of the loan origination</t>
  </si>
  <si>
    <t>Interest incurred on a mortgage obligation incurred in the ordinary course of business</t>
  </si>
  <si>
    <t>Rent under a leasing arrangement</t>
  </si>
  <si>
    <t>Payments for utilities such as gas, electricity, water, transportation, telephone, or internet</t>
  </si>
  <si>
    <t>Any additional wages paid to tipped employees</t>
  </si>
  <si>
    <t>Other compensation - during the 8-week period beginning on the date of the loan origination</t>
  </si>
  <si>
    <t>Cash tips - during the 8-week period beginning on the date of the loan origination</t>
  </si>
  <si>
    <t>Payment of state or local taxes on employee compensation - during the 8-week period beginning on the date of the loan origination</t>
  </si>
  <si>
    <t>Cash tips</t>
  </si>
  <si>
    <t>Total Excluded Payroll Costs</t>
  </si>
  <si>
    <t>Total Eligible Payroll Costs</t>
  </si>
  <si>
    <t xml:space="preserve">Qualified family leave wages for which a credit is allowed under Section 7003 Families First Coronavirus Response Act </t>
  </si>
  <si>
    <t>Payroll Cost</t>
  </si>
  <si>
    <t>Parental, family medical or sick pay - during the 8-week period beginning on the date of the loan origination</t>
  </si>
  <si>
    <t>Retirement benefit payments - during the 8-week period beginning on the date of the loan origination</t>
  </si>
  <si>
    <t>Parental, family medical or sick pay</t>
  </si>
  <si>
    <t>Input Required</t>
  </si>
  <si>
    <t>Amount of any reduction in wages &gt;25% for employees earning &lt;$100k compared to their most recent full quarter</t>
  </si>
  <si>
    <t>First potential reduction to forgiveness amount</t>
  </si>
  <si>
    <t>Second potential reduction to forgiveness amount</t>
  </si>
  <si>
    <t>Potential Increases:</t>
  </si>
  <si>
    <t>Calculated Amount</t>
  </si>
  <si>
    <t>No collateral or personal guarantees</t>
  </si>
  <si>
    <t>Affiliation rules are waived</t>
  </si>
  <si>
    <t>Credit elsewhere test is waived</t>
  </si>
  <si>
    <t>These loans would be secured through lenders enrolled in the SBA's 7(a) program as well as other approved lenders</t>
  </si>
  <si>
    <t>Total Payroll and other included costs</t>
  </si>
  <si>
    <t>Payroll and other included costs:</t>
  </si>
  <si>
    <t>Maximum amount of loan is $10m</t>
  </si>
  <si>
    <t>Eligibility:</t>
  </si>
  <si>
    <t>Terms:</t>
  </si>
  <si>
    <t>No prepayment penalties</t>
  </si>
  <si>
    <t>Includes sole proprietors, self employed individuals, and contractors</t>
  </si>
  <si>
    <t>Businesses not operational in 2019 the payroll cost information required below would be based on January 1 - February 29, 2020 payroll data minus disaster loans for same purpose</t>
  </si>
  <si>
    <t>Deadline for loan applications is 12/31/20 for Covid-19 effects occurring during the covered period from February 15 - June 30, 2020</t>
  </si>
  <si>
    <t>Certain nonprofit organizations, veterans organizations, or Tribal business concern described in section 31(b)(2)(C) with &lt;500 employees</t>
  </si>
  <si>
    <t>The number of employees can exceed 500 employees; or if applicable, the size standard in number of employees established by the Administration for the industry in which the business concern, nonprofit organization, veterans organization, or Tribal business concern operates</t>
  </si>
  <si>
    <t>For seasonal employers the maximum loan amount is calculated at 2.5 times the average total monthly payments for payroll costs for the 12-week period beginning 3/1/19 - 6/30/19 or at the company discretion the twelve week period beginning from 2/15/19</t>
  </si>
  <si>
    <t>Six month deferral of principal and interest</t>
  </si>
  <si>
    <t>Total estimated loan forgiveness amount, not included in gross income on tax return</t>
  </si>
  <si>
    <t xml:space="preserve">Paycheck Protection Program Loan Calculator </t>
  </si>
  <si>
    <t>Eligibility for and terms of the Paycheck Protection Loan:</t>
  </si>
  <si>
    <t>Forgiveness portion of this loan cannot be combined with the Payroll Tax Deferment</t>
  </si>
  <si>
    <t>Maximum Loan Amount not to exceed $10m</t>
  </si>
  <si>
    <t>Amounts qualifying for forgiveness:</t>
  </si>
  <si>
    <t>Potential Reductions to amounts qualifying for forgiveness:</t>
  </si>
  <si>
    <t>Total Amounts Qualifying for Forgiveness</t>
  </si>
  <si>
    <t>Estimated amount of loan required to be repaid</t>
  </si>
  <si>
    <t>Reduction in employment or wages occurring from 2/15/20 - 4/26/20 for which borrower eliminated the reduction in employment or wages by 6/30/20</t>
  </si>
  <si>
    <t>For additional information go to SBA.gov</t>
  </si>
  <si>
    <t>-OR-</t>
  </si>
  <si>
    <r>
      <t xml:space="preserve">Can also remain eligible for an economic injury disaster loan </t>
    </r>
    <r>
      <rPr>
        <sz val="11"/>
        <color rgb="FFFF0000"/>
        <rFont val="Calibri"/>
        <family val="2"/>
        <scheme val="minor"/>
      </rPr>
      <t xml:space="preserve">but will get deducted from PPP loan amount </t>
    </r>
  </si>
  <si>
    <t xml:space="preserve">Commissions </t>
  </si>
  <si>
    <r>
      <t xml:space="preserve">Gross </t>
    </r>
    <r>
      <rPr>
        <sz val="11"/>
        <color rgb="FFFF0000"/>
        <rFont val="Calibri"/>
        <family val="2"/>
        <scheme val="minor"/>
      </rPr>
      <t>Wages</t>
    </r>
    <r>
      <rPr>
        <sz val="11"/>
        <color theme="1"/>
        <rFont val="Calibri"/>
        <family val="2"/>
        <scheme val="minor"/>
      </rPr>
      <t xml:space="preserve"> </t>
    </r>
    <r>
      <rPr>
        <sz val="11"/>
        <color rgb="FFFF0000"/>
        <rFont val="Calibri"/>
        <family val="2"/>
        <scheme val="minor"/>
      </rPr>
      <t>( this is cash basis - see payroll report: can include vacation payout, bonus, severance, retro payments)</t>
    </r>
  </si>
  <si>
    <t>Total Cost</t>
  </si>
  <si>
    <r>
      <t>All Compensation greater than $100k per employee.</t>
    </r>
    <r>
      <rPr>
        <sz val="11"/>
        <color rgb="FFFF0000"/>
        <rFont val="Calibri"/>
        <family val="2"/>
        <scheme val="minor"/>
      </rPr>
      <t xml:space="preserve"> (Ex: if employee makes $120,000 per year, deduct the $20,000 ) </t>
    </r>
  </si>
  <si>
    <t xml:space="preserve"> Average</t>
  </si>
  <si>
    <r>
      <t>Interest rate on the note</t>
    </r>
    <r>
      <rPr>
        <sz val="11"/>
        <color rgb="FFFF0000"/>
        <rFont val="Calibri"/>
        <family val="2"/>
        <scheme val="minor"/>
      </rPr>
      <t xml:space="preserve"> is 1%</t>
    </r>
  </si>
  <si>
    <r>
      <t xml:space="preserve">Term of the loan is </t>
    </r>
    <r>
      <rPr>
        <sz val="11"/>
        <color rgb="FFFF0000"/>
        <rFont val="Calibri"/>
        <family val="2"/>
        <scheme val="minor"/>
      </rPr>
      <t>2 years</t>
    </r>
  </si>
  <si>
    <r>
      <t xml:space="preserve">Vacation payouts </t>
    </r>
    <r>
      <rPr>
        <sz val="11"/>
        <color rgb="FFFF0000"/>
        <rFont val="Calibri"/>
        <family val="2"/>
        <scheme val="minor"/>
      </rPr>
      <t>(include if separate from Gross Wages: only actual vacation payments not accruals)</t>
    </r>
  </si>
  <si>
    <t xml:space="preserve">Employer portion of group health insurance premiums (deductibles not included) </t>
  </si>
  <si>
    <r>
      <t>Retirement benefit payments</t>
    </r>
    <r>
      <rPr>
        <sz val="11"/>
        <color rgb="FFFF0000"/>
        <rFont val="Calibri"/>
        <family val="2"/>
        <scheme val="minor"/>
      </rPr>
      <t xml:space="preserve"> (cannot be accrued) </t>
    </r>
  </si>
  <si>
    <r>
      <t>Payment of state or local taxes on employee compensation</t>
    </r>
    <r>
      <rPr>
        <sz val="11"/>
        <color rgb="FFFF0000"/>
        <rFont val="Calibri"/>
        <family val="2"/>
        <scheme val="minor"/>
      </rPr>
      <t xml:space="preserve"> (do not include FICA)</t>
    </r>
  </si>
  <si>
    <t>Average number of FTEs per month for the 8-weeks beginning on loan origination date</t>
  </si>
  <si>
    <t>Average number of FTEs per month from 1/1/20 to 2/29/20</t>
  </si>
  <si>
    <t>This worksheet is intended to assist you in calculating an estimated amount eligible for a Payroll Protection Loan. Certain assumptions have been made based on information provided by the SBA and the CARES Act. The actual loan amount will be determined by the lender following its analysis of the detailed information provided. This information is intended to be informational only.</t>
  </si>
  <si>
    <t>DISCLAIMER: This information, document or other material ("Materials") are provided for informational purposes only and do not constitute legal, financial or accounting advice. The Materials provided are offered only for general informational and educational purposes. They are not offered as and do not constitute legal, financial or accounting advice or legal, financial or accounting opinions. The information contained in these Materials is not intended to create, and receipt does not constitute, a client relationship. In particular, health centers and other organizations seeking legal, financial or accounting advice on which they may rely should consult their own professional advisors. Capital Link assumes no responsibility for and expressly disclaims all liability for errors or omissions in, and use or interpretation by others of, any information contained in these Materials.</t>
  </si>
  <si>
    <r>
      <t xml:space="preserve">Not &gt; 500 employees, includes all employees whether full-time, part-time or other; </t>
    </r>
    <r>
      <rPr>
        <sz val="11"/>
        <color rgb="FFFF0000"/>
        <rFont val="Calibri"/>
        <family val="2"/>
        <scheme val="minor"/>
      </rPr>
      <t>does not cover independent contractor pay (they are eligible to apply as individuals)</t>
    </r>
  </si>
  <si>
    <r>
      <t xml:space="preserve">Updated: 4-3-2020, 5:30 pm; updated items highlighted in </t>
    </r>
    <r>
      <rPr>
        <sz val="11"/>
        <color rgb="FFFF0000"/>
        <rFont val="Calibri"/>
        <family val="2"/>
        <scheme val="minor"/>
      </rPr>
      <t>red</t>
    </r>
  </si>
  <si>
    <t>Compensation for employees who are not US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</si>
</sst>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mm/dd/yy;@"/>
    <numFmt numFmtId="165" formatCode="_(&quot;$&quot;* #,##0.0_);_(&quot;$&quot;* \(#,##0.0\);_(&quot;$&quot;* &quot;-&quot;??_);_(@_)"/>
    <numFmt numFmtId="166" formatCode="_(&quot;$&quot;* #,##0_);_(&quot;$&quot;* \(#,##0\);_(&quot;$&quot;* &quot;-&quot;??_);_(@_)"/>
    <numFmt numFmtId="167" formatCode="_(* #,##0.0_);_(* \(#,##0.0\);_(* &quot;-&quot;??_);_(@_)"/>
    <numFmt numFmtId="168"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20"/>
      <color theme="1"/>
      <name val="Calibri"/>
      <family val="2"/>
      <scheme val="minor"/>
    </font>
    <font>
      <sz val="12"/>
      <color theme="1"/>
      <name val="Times New Roman"/>
      <family val="1"/>
    </font>
    <font>
      <sz val="11"/>
      <color rgb="FFFF000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0" fontId="0" fillId="0" borderId="1" xfId="0" applyBorder="1"/>
    <xf numFmtId="0" fontId="0" fillId="2" borderId="0" xfId="0" applyFill="1"/>
    <xf numFmtId="0" fontId="0" fillId="2" borderId="1" xfId="0" applyFill="1" applyBorder="1"/>
    <xf numFmtId="0" fontId="2" fillId="0" borderId="1" xfId="0" applyFont="1" applyBorder="1"/>
    <xf numFmtId="166" fontId="0" fillId="0" borderId="0" xfId="0" applyNumberFormat="1"/>
    <xf numFmtId="0" fontId="2" fillId="2" borderId="1" xfId="0" applyFont="1" applyFill="1" applyBorder="1"/>
    <xf numFmtId="0" fontId="0" fillId="0" borderId="0" xfId="0" applyAlignment="1"/>
    <xf numFmtId="0" fontId="4" fillId="2" borderId="0" xfId="0" applyFont="1" applyFill="1" applyAlignment="1">
      <alignment horizontal="centerContinuous"/>
    </xf>
    <xf numFmtId="168" fontId="0" fillId="3" borderId="0" xfId="1" applyNumberFormat="1" applyFont="1" applyFill="1"/>
    <xf numFmtId="168" fontId="0" fillId="3" borderId="1" xfId="1" applyNumberFormat="1" applyFont="1" applyFill="1" applyBorder="1"/>
    <xf numFmtId="0" fontId="0" fillId="3" borderId="0" xfId="0" applyFill="1"/>
    <xf numFmtId="0" fontId="0" fillId="0" borderId="0" xfId="0" applyBorder="1"/>
    <xf numFmtId="0" fontId="0" fillId="0" borderId="0" xfId="0" applyFill="1"/>
    <xf numFmtId="0" fontId="0" fillId="4" borderId="1" xfId="0" applyFill="1" applyBorder="1"/>
    <xf numFmtId="0" fontId="0" fillId="4" borderId="0" xfId="0" applyFill="1"/>
    <xf numFmtId="166" fontId="0" fillId="5" borderId="0" xfId="0" applyNumberFormat="1" applyFill="1"/>
    <xf numFmtId="0" fontId="0" fillId="5" borderId="0" xfId="0" applyFill="1"/>
    <xf numFmtId="166" fontId="0" fillId="5" borderId="2" xfId="0" applyNumberFormat="1" applyFill="1" applyBorder="1"/>
    <xf numFmtId="166" fontId="0" fillId="5" borderId="4" xfId="2" applyNumberFormat="1" applyFont="1" applyFill="1" applyBorder="1"/>
    <xf numFmtId="0" fontId="2" fillId="0" borderId="1" xfId="0" applyFont="1" applyFill="1" applyBorder="1"/>
    <xf numFmtId="0" fontId="2" fillId="0" borderId="0" xfId="0" applyFont="1"/>
    <xf numFmtId="0" fontId="2" fillId="0" borderId="0" xfId="0" applyFont="1" applyFill="1" applyBorder="1"/>
    <xf numFmtId="0" fontId="5" fillId="0" borderId="0" xfId="0" applyFont="1"/>
    <xf numFmtId="0" fontId="0" fillId="0" borderId="0" xfId="0" applyFont="1"/>
    <xf numFmtId="165" fontId="0" fillId="5" borderId="4" xfId="0" applyNumberFormat="1" applyFill="1" applyBorder="1"/>
    <xf numFmtId="14" fontId="0" fillId="0" borderId="0" xfId="0" applyNumberFormat="1" applyBorder="1"/>
    <xf numFmtId="0" fontId="0" fillId="0" borderId="0" xfId="0" quotePrefix="1"/>
    <xf numFmtId="166" fontId="0" fillId="5" borderId="3" xfId="2" applyNumberFormat="1" applyFont="1" applyFill="1" applyBorder="1"/>
    <xf numFmtId="166" fontId="0" fillId="0" borderId="4" xfId="2" applyNumberFormat="1" applyFont="1" applyBorder="1"/>
    <xf numFmtId="166" fontId="0" fillId="3" borderId="5" xfId="2" applyNumberFormat="1" applyFont="1" applyFill="1" applyBorder="1"/>
    <xf numFmtId="166" fontId="0" fillId="5" borderId="5" xfId="0" applyNumberFormat="1" applyFill="1" applyBorder="1"/>
    <xf numFmtId="168" fontId="0" fillId="3" borderId="5" xfId="1" applyNumberFormat="1" applyFont="1" applyFill="1" applyBorder="1"/>
    <xf numFmtId="166" fontId="0" fillId="0" borderId="5" xfId="2" applyNumberFormat="1" applyFont="1" applyBorder="1"/>
    <xf numFmtId="166" fontId="0" fillId="5" borderId="5" xfId="2" applyNumberFormat="1" applyFont="1" applyFill="1" applyBorder="1"/>
    <xf numFmtId="165" fontId="0" fillId="3" borderId="5" xfId="2" applyNumberFormat="1" applyFont="1" applyFill="1" applyBorder="1"/>
    <xf numFmtId="167" fontId="0" fillId="3" borderId="5" xfId="1" applyNumberFormat="1" applyFont="1" applyFill="1" applyBorder="1"/>
    <xf numFmtId="0" fontId="0" fillId="0" borderId="0" xfId="0" applyAlignment="1">
      <alignment wrapText="1"/>
    </xf>
    <xf numFmtId="0" fontId="0" fillId="0" borderId="0" xfId="0" applyAlignment="1">
      <alignment wrapText="1"/>
    </xf>
    <xf numFmtId="164" fontId="6" fillId="2" borderId="1" xfId="0" applyNumberFormat="1" applyFont="1" applyFill="1" applyBorder="1" applyAlignment="1">
      <alignment wrapText="1"/>
    </xf>
    <xf numFmtId="0" fontId="6" fillId="0" borderId="0" xfId="0" applyFont="1"/>
    <xf numFmtId="168" fontId="0" fillId="0" borderId="0" xfId="1" applyNumberFormat="1" applyFont="1" applyFill="1"/>
    <xf numFmtId="168" fontId="6" fillId="0" borderId="0" xfId="1" applyNumberFormat="1" applyFont="1" applyFill="1"/>
    <xf numFmtId="166" fontId="0" fillId="6" borderId="5" xfId="0" applyNumberFormat="1" applyFill="1" applyBorder="1"/>
    <xf numFmtId="166" fontId="0" fillId="6" borderId="5" xfId="2" applyNumberFormat="1" applyFont="1" applyFill="1" applyBorder="1"/>
    <xf numFmtId="166" fontId="0" fillId="0" borderId="0" xfId="0" applyNumberFormat="1" applyFill="1"/>
    <xf numFmtId="166" fontId="0" fillId="0" borderId="0" xfId="0" applyNumberFormat="1" applyFill="1" applyBorder="1"/>
    <xf numFmtId="166" fontId="0" fillId="6" borderId="0" xfId="0" applyNumberFormat="1" applyFill="1" applyBorder="1"/>
    <xf numFmtId="166" fontId="2" fillId="6" borderId="0" xfId="0" applyNumberFormat="1"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ill="1" applyAlignment="1">
      <alignment wrapText="1"/>
    </xf>
    <xf numFmtId="0" fontId="0" fillId="7" borderId="0" xfId="0" applyFill="1"/>
    <xf numFmtId="0" fontId="0" fillId="0" borderId="0" xfId="0" applyAlignment="1">
      <alignmen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eleo, James A." id="{20279E6B-00B4-42F4-8F16-28CD9FFF573C}" userId="S::JDeleo@gggcpas.com::02f7fa74-3708-49ff-b988-26773461dfc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5" dT="2020-03-28T19:23:44.74" personId="{20279E6B-00B4-42F4-8F16-28CD9FFF573C}" id="{0723F086-1AAA-4B72-A45D-24B1AA1EE6BF}">
    <text>I.e. layoffs or hour reductions done during the stated time period for which the company either re-hired the employees or increased their hours back to the level prior to 2/15/20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6"/>
  <sheetViews>
    <sheetView showGridLines="0" tabSelected="1" zoomScaleNormal="100" workbookViewId="0">
      <pane xSplit="1" ySplit="1" topLeftCell="B2" activePane="bottomRight" state="frozen"/>
      <selection pane="topRight" activeCell="B1" sqref="B1"/>
      <selection pane="bottomLeft" activeCell="A2" sqref="A2"/>
      <selection pane="bottomRight" activeCell="A51" sqref="A51"/>
    </sheetView>
  </sheetViews>
  <sheetFormatPr defaultRowHeight="15" x14ac:dyDescent="0.25"/>
  <cols>
    <col min="1" max="1" width="125" customWidth="1"/>
    <col min="2" max="2" width="12" customWidth="1"/>
    <col min="3" max="4" width="11.140625" customWidth="1"/>
    <col min="5" max="7" width="9.42578125" bestFit="1" customWidth="1"/>
    <col min="8" max="8" width="10.42578125" bestFit="1" customWidth="1"/>
    <col min="9" max="9" width="10.42578125" customWidth="1"/>
    <col min="10" max="10" width="10.42578125" bestFit="1" customWidth="1"/>
    <col min="11" max="11" width="9.42578125" bestFit="1" customWidth="1"/>
    <col min="12" max="12" width="10.5703125" customWidth="1"/>
    <col min="13" max="13" width="9.5703125" customWidth="1"/>
    <col min="14" max="14" width="14.28515625" bestFit="1" customWidth="1"/>
  </cols>
  <sheetData>
    <row r="1" spans="1:13" x14ac:dyDescent="0.25">
      <c r="A1" s="11" t="s">
        <v>22</v>
      </c>
      <c r="B1" s="26"/>
      <c r="C1" s="26"/>
      <c r="D1" s="26"/>
      <c r="E1" s="26"/>
      <c r="F1" s="26"/>
      <c r="G1" s="26"/>
      <c r="H1" s="26"/>
      <c r="I1" s="26"/>
      <c r="J1" s="26"/>
      <c r="K1" s="26"/>
      <c r="L1" s="26"/>
      <c r="M1" s="26"/>
    </row>
    <row r="2" spans="1:13" x14ac:dyDescent="0.25">
      <c r="A2" s="17" t="s">
        <v>27</v>
      </c>
    </row>
    <row r="3" spans="1:13" x14ac:dyDescent="0.25">
      <c r="A3" s="53" t="s">
        <v>74</v>
      </c>
    </row>
    <row r="4" spans="1:13" x14ac:dyDescent="0.25">
      <c r="A4" s="53"/>
    </row>
    <row r="5" spans="1:13" ht="49.5" customHeight="1" x14ac:dyDescent="0.25">
      <c r="A5" s="53" t="s">
        <v>71</v>
      </c>
    </row>
    <row r="6" spans="1:13" s="13" customFormat="1" x14ac:dyDescent="0.25"/>
    <row r="7" spans="1:13" x14ac:dyDescent="0.25">
      <c r="A7" s="20" t="s">
        <v>47</v>
      </c>
    </row>
    <row r="8" spans="1:13" x14ac:dyDescent="0.25">
      <c r="A8" s="22"/>
    </row>
    <row r="9" spans="1:13" x14ac:dyDescent="0.25">
      <c r="A9" s="22" t="s">
        <v>35</v>
      </c>
    </row>
    <row r="10" spans="1:13" x14ac:dyDescent="0.25">
      <c r="A10" s="13" t="s">
        <v>73</v>
      </c>
    </row>
    <row r="11" spans="1:13" x14ac:dyDescent="0.25">
      <c r="A11" s="13" t="s">
        <v>38</v>
      </c>
    </row>
    <row r="12" spans="1:13" x14ac:dyDescent="0.25">
      <c r="A12" s="24" t="s">
        <v>41</v>
      </c>
    </row>
    <row r="13" spans="1:13" ht="19.149999999999999" customHeight="1" x14ac:dyDescent="0.25">
      <c r="A13" s="49" t="s">
        <v>42</v>
      </c>
    </row>
    <row r="14" spans="1:13" ht="22.5" customHeight="1" x14ac:dyDescent="0.25">
      <c r="A14" s="50"/>
    </row>
    <row r="15" spans="1:13" ht="15.75" x14ac:dyDescent="0.25">
      <c r="A15" s="23"/>
    </row>
    <row r="16" spans="1:13" x14ac:dyDescent="0.25">
      <c r="A16" s="22" t="s">
        <v>36</v>
      </c>
    </row>
    <row r="17" spans="1:1" x14ac:dyDescent="0.25">
      <c r="A17" t="s">
        <v>34</v>
      </c>
    </row>
    <row r="18" spans="1:1" x14ac:dyDescent="0.25">
      <c r="A18" t="s">
        <v>63</v>
      </c>
    </row>
    <row r="19" spans="1:1" x14ac:dyDescent="0.25">
      <c r="A19" t="s">
        <v>44</v>
      </c>
    </row>
    <row r="20" spans="1:1" x14ac:dyDescent="0.25">
      <c r="A20" t="s">
        <v>64</v>
      </c>
    </row>
    <row r="21" spans="1:1" x14ac:dyDescent="0.25">
      <c r="A21" t="s">
        <v>57</v>
      </c>
    </row>
    <row r="22" spans="1:1" x14ac:dyDescent="0.25">
      <c r="A22" t="s">
        <v>28</v>
      </c>
    </row>
    <row r="23" spans="1:1" x14ac:dyDescent="0.25">
      <c r="A23" t="s">
        <v>37</v>
      </c>
    </row>
    <row r="24" spans="1:1" x14ac:dyDescent="0.25">
      <c r="A24" t="s">
        <v>29</v>
      </c>
    </row>
    <row r="25" spans="1:1" x14ac:dyDescent="0.25">
      <c r="A25" t="s">
        <v>30</v>
      </c>
    </row>
    <row r="26" spans="1:1" x14ac:dyDescent="0.25">
      <c r="A26" s="50" t="s">
        <v>39</v>
      </c>
    </row>
    <row r="27" spans="1:1" x14ac:dyDescent="0.25">
      <c r="A27" s="50"/>
    </row>
    <row r="28" spans="1:1" s="13" customFormat="1" x14ac:dyDescent="0.25">
      <c r="A28" s="51" t="s">
        <v>43</v>
      </c>
    </row>
    <row r="29" spans="1:1" s="13" customFormat="1" x14ac:dyDescent="0.25">
      <c r="A29" s="51"/>
    </row>
    <row r="30" spans="1:1" ht="13.5" customHeight="1" x14ac:dyDescent="0.25">
      <c r="A30" t="s">
        <v>31</v>
      </c>
    </row>
    <row r="31" spans="1:1" x14ac:dyDescent="0.25">
      <c r="A31" t="s">
        <v>55</v>
      </c>
    </row>
    <row r="32" spans="1:1" x14ac:dyDescent="0.25">
      <c r="A32" s="24" t="s">
        <v>48</v>
      </c>
    </row>
    <row r="33" spans="1:15" x14ac:dyDescent="0.25">
      <c r="A33" s="21" t="s">
        <v>40</v>
      </c>
    </row>
    <row r="35" spans="1:15" ht="26.25" x14ac:dyDescent="0.4">
      <c r="A35" s="8" t="s">
        <v>46</v>
      </c>
      <c r="B35" s="8"/>
      <c r="C35" s="8"/>
      <c r="D35" s="8"/>
      <c r="E35" s="8"/>
      <c r="F35" s="8"/>
      <c r="G35" s="8"/>
      <c r="H35" s="8"/>
      <c r="I35" s="8"/>
      <c r="J35" s="8"/>
      <c r="K35" s="8"/>
      <c r="L35" s="8"/>
      <c r="M35" s="8"/>
      <c r="N35" s="8"/>
    </row>
    <row r="36" spans="1:15" x14ac:dyDescent="0.25">
      <c r="A36" s="6" t="s">
        <v>33</v>
      </c>
      <c r="B36" s="39">
        <v>43496</v>
      </c>
      <c r="C36" s="39">
        <v>43524</v>
      </c>
      <c r="D36" s="39">
        <v>43555</v>
      </c>
      <c r="E36" s="39">
        <v>43585</v>
      </c>
      <c r="F36" s="39">
        <v>43616</v>
      </c>
      <c r="G36" s="39">
        <v>43646</v>
      </c>
      <c r="H36" s="39">
        <v>43677</v>
      </c>
      <c r="I36" s="39">
        <v>43708</v>
      </c>
      <c r="J36" s="39">
        <v>43738</v>
      </c>
      <c r="K36" s="39">
        <v>43769</v>
      </c>
      <c r="L36" s="39">
        <v>43799</v>
      </c>
      <c r="M36" s="39">
        <v>43830</v>
      </c>
      <c r="N36" s="3" t="s">
        <v>60</v>
      </c>
    </row>
    <row r="37" spans="1:15" x14ac:dyDescent="0.25">
      <c r="A37" t="s">
        <v>59</v>
      </c>
      <c r="B37" s="30"/>
      <c r="C37" s="30"/>
      <c r="D37" s="30"/>
      <c r="E37" s="30"/>
      <c r="F37" s="30"/>
      <c r="G37" s="30"/>
      <c r="H37" s="30"/>
      <c r="I37" s="30"/>
      <c r="J37" s="30"/>
      <c r="K37" s="30"/>
      <c r="L37" s="30"/>
      <c r="M37" s="30"/>
      <c r="N37" s="31">
        <f>SUM(B37:M37)</f>
        <v>0</v>
      </c>
    </row>
    <row r="38" spans="1:15" x14ac:dyDescent="0.25">
      <c r="A38" t="s">
        <v>58</v>
      </c>
      <c r="B38" s="32"/>
      <c r="C38" s="32"/>
      <c r="D38" s="32"/>
      <c r="E38" s="32"/>
      <c r="F38" s="32"/>
      <c r="G38" s="32"/>
      <c r="H38" s="32"/>
      <c r="I38" s="32"/>
      <c r="J38" s="32"/>
      <c r="K38" s="32"/>
      <c r="L38" s="32"/>
      <c r="M38" s="32"/>
      <c r="N38" s="31">
        <f t="shared" ref="N38:N45" si="0">SUM(B38:M38)</f>
        <v>0</v>
      </c>
    </row>
    <row r="39" spans="1:15" x14ac:dyDescent="0.25">
      <c r="A39" t="s">
        <v>14</v>
      </c>
      <c r="B39" s="32"/>
      <c r="C39" s="32"/>
      <c r="D39" s="32"/>
      <c r="E39" s="32"/>
      <c r="F39" s="32"/>
      <c r="G39" s="32"/>
      <c r="H39" s="32"/>
      <c r="I39" s="32"/>
      <c r="J39" s="32"/>
      <c r="K39" s="32"/>
      <c r="L39" s="32"/>
      <c r="M39" s="32"/>
      <c r="N39" s="31">
        <f t="shared" si="0"/>
        <v>0</v>
      </c>
    </row>
    <row r="40" spans="1:15" x14ac:dyDescent="0.25">
      <c r="A40" t="s">
        <v>65</v>
      </c>
      <c r="B40" s="32"/>
      <c r="C40" s="32"/>
      <c r="D40" s="32"/>
      <c r="E40" s="32"/>
      <c r="F40" s="32"/>
      <c r="G40" s="32"/>
      <c r="H40" s="32"/>
      <c r="I40" s="32"/>
      <c r="J40" s="32"/>
      <c r="K40" s="32"/>
      <c r="L40" s="32"/>
      <c r="M40" s="32"/>
      <c r="N40" s="31">
        <f t="shared" si="0"/>
        <v>0</v>
      </c>
    </row>
    <row r="41" spans="1:15" x14ac:dyDescent="0.25">
      <c r="A41" t="s">
        <v>21</v>
      </c>
      <c r="B41" s="32"/>
      <c r="C41" s="32"/>
      <c r="D41" s="32"/>
      <c r="E41" s="32"/>
      <c r="F41" s="32"/>
      <c r="G41" s="32"/>
      <c r="H41" s="32"/>
      <c r="I41" s="32"/>
      <c r="J41" s="32"/>
      <c r="K41" s="32"/>
      <c r="L41" s="32"/>
      <c r="M41" s="32"/>
      <c r="N41" s="31">
        <f t="shared" si="0"/>
        <v>0</v>
      </c>
    </row>
    <row r="42" spans="1:15" x14ac:dyDescent="0.25">
      <c r="A42" s="40" t="s">
        <v>66</v>
      </c>
      <c r="B42" s="32"/>
      <c r="C42" s="32"/>
      <c r="D42" s="32"/>
      <c r="E42" s="32"/>
      <c r="F42" s="32"/>
      <c r="G42" s="32"/>
      <c r="H42" s="32"/>
      <c r="I42" s="32"/>
      <c r="J42" s="32"/>
      <c r="K42" s="32"/>
      <c r="L42" s="32"/>
      <c r="M42" s="32"/>
      <c r="N42" s="31">
        <f t="shared" si="0"/>
        <v>0</v>
      </c>
    </row>
    <row r="43" spans="1:15" x14ac:dyDescent="0.25">
      <c r="A43" s="13" t="s">
        <v>67</v>
      </c>
      <c r="B43" s="32"/>
      <c r="C43" s="32"/>
      <c r="D43" s="32"/>
      <c r="E43" s="32"/>
      <c r="F43" s="32"/>
      <c r="G43" s="32"/>
      <c r="H43" s="32"/>
      <c r="I43" s="32"/>
      <c r="J43" s="32"/>
      <c r="K43" s="32"/>
      <c r="L43" s="32"/>
      <c r="M43" s="32"/>
      <c r="N43" s="31">
        <f t="shared" si="0"/>
        <v>0</v>
      </c>
    </row>
    <row r="44" spans="1:15" x14ac:dyDescent="0.25">
      <c r="A44" t="s">
        <v>68</v>
      </c>
      <c r="B44" s="32"/>
      <c r="C44" s="32"/>
      <c r="D44" s="32"/>
      <c r="E44" s="32"/>
      <c r="F44" s="32"/>
      <c r="G44" s="32"/>
      <c r="H44" s="32"/>
      <c r="I44" s="32"/>
      <c r="J44" s="32"/>
      <c r="K44" s="32"/>
      <c r="L44" s="32"/>
      <c r="M44" s="32"/>
      <c r="N44" s="31">
        <f t="shared" si="0"/>
        <v>0</v>
      </c>
    </row>
    <row r="45" spans="1:15" x14ac:dyDescent="0.25">
      <c r="A45" t="s">
        <v>32</v>
      </c>
      <c r="B45" s="33">
        <f>SUM(B37:B44)</f>
        <v>0</v>
      </c>
      <c r="C45" s="33">
        <f>SUM(C37:C44)</f>
        <v>0</v>
      </c>
      <c r="D45" s="33">
        <f>SUM(D37:D44)</f>
        <v>0</v>
      </c>
      <c r="E45" s="33">
        <f>SUM(E37:E44)</f>
        <v>0</v>
      </c>
      <c r="F45" s="33">
        <f>SUM(F37:F44)</f>
        <v>0</v>
      </c>
      <c r="G45" s="33">
        <f>SUM(G37:G44)</f>
        <v>0</v>
      </c>
      <c r="H45" s="33">
        <f>SUM(H37:H44)</f>
        <v>0</v>
      </c>
      <c r="I45" s="33">
        <f>SUM(I37:I44)</f>
        <v>0</v>
      </c>
      <c r="J45" s="33">
        <f>SUM(J37:J44)</f>
        <v>0</v>
      </c>
      <c r="K45" s="33">
        <f>SUM(K37:K44)</f>
        <v>0</v>
      </c>
      <c r="L45" s="33">
        <f>SUM(L37:L44)</f>
        <v>0</v>
      </c>
      <c r="M45" s="33">
        <f>SUM(M37:M44)</f>
        <v>0</v>
      </c>
      <c r="N45" s="43">
        <f t="shared" si="0"/>
        <v>0</v>
      </c>
    </row>
    <row r="46" spans="1:15" x14ac:dyDescent="0.25">
      <c r="M46" s="37"/>
      <c r="N46" s="42"/>
      <c r="O46" s="13"/>
    </row>
    <row r="47" spans="1:15" x14ac:dyDescent="0.25">
      <c r="M47" s="13"/>
      <c r="N47" s="41"/>
    </row>
    <row r="48" spans="1:15" x14ac:dyDescent="0.25">
      <c r="A48" s="4" t="s">
        <v>1</v>
      </c>
      <c r="M48" s="13"/>
      <c r="N48" s="41"/>
    </row>
    <row r="49" spans="1:14" x14ac:dyDescent="0.25">
      <c r="A49" t="s">
        <v>61</v>
      </c>
      <c r="B49" s="30"/>
      <c r="C49" s="30"/>
      <c r="D49" s="30"/>
      <c r="E49" s="30"/>
      <c r="F49" s="30"/>
      <c r="G49" s="30"/>
      <c r="H49" s="30"/>
      <c r="I49" s="30"/>
      <c r="J49" s="30"/>
      <c r="K49" s="30"/>
      <c r="L49" s="30"/>
      <c r="M49" s="30"/>
      <c r="N49" s="34">
        <f>SUM(B49:M49)</f>
        <v>0</v>
      </c>
    </row>
    <row r="50" spans="1:14" x14ac:dyDescent="0.25">
      <c r="A50" t="s">
        <v>75</v>
      </c>
      <c r="B50" s="32"/>
      <c r="C50" s="32"/>
      <c r="D50" s="32"/>
      <c r="E50" s="32"/>
      <c r="F50" s="32"/>
      <c r="G50" s="32"/>
      <c r="H50" s="32"/>
      <c r="I50" s="32"/>
      <c r="J50" s="32"/>
      <c r="K50" s="32"/>
      <c r="L50" s="32"/>
      <c r="M50" s="32"/>
      <c r="N50" s="34">
        <f t="shared" ref="N50:N53" si="1">SUM(B50:M50)</f>
        <v>0</v>
      </c>
    </row>
    <row r="51" spans="1:14" x14ac:dyDescent="0.25">
      <c r="A51" s="7" t="s">
        <v>0</v>
      </c>
      <c r="B51" s="32"/>
      <c r="C51" s="32"/>
      <c r="D51" s="32"/>
      <c r="E51" s="32"/>
      <c r="F51" s="32"/>
      <c r="G51" s="32"/>
      <c r="H51" s="32"/>
      <c r="I51" s="32"/>
      <c r="J51" s="32"/>
      <c r="K51" s="32"/>
      <c r="L51" s="32"/>
      <c r="M51" s="32"/>
      <c r="N51" s="34">
        <f t="shared" si="1"/>
        <v>0</v>
      </c>
    </row>
    <row r="52" spans="1:14" x14ac:dyDescent="0.25">
      <c r="A52" s="7" t="s">
        <v>17</v>
      </c>
      <c r="B52" s="32"/>
      <c r="C52" s="32"/>
      <c r="D52" s="32"/>
      <c r="E52" s="32"/>
      <c r="F52" s="32"/>
      <c r="G52" s="32"/>
      <c r="H52" s="32"/>
      <c r="I52" s="32"/>
      <c r="J52" s="32"/>
      <c r="K52" s="32"/>
      <c r="L52" s="32"/>
      <c r="M52" s="32"/>
      <c r="N52" s="34">
        <f t="shared" si="1"/>
        <v>0</v>
      </c>
    </row>
    <row r="53" spans="1:14" x14ac:dyDescent="0.25">
      <c r="A53" s="7" t="s">
        <v>15</v>
      </c>
      <c r="B53" s="33">
        <f t="shared" ref="B53:M53" si="2">SUM(B49:B52)</f>
        <v>0</v>
      </c>
      <c r="C53" s="33">
        <f t="shared" si="2"/>
        <v>0</v>
      </c>
      <c r="D53" s="33">
        <f t="shared" si="2"/>
        <v>0</v>
      </c>
      <c r="E53" s="33">
        <f t="shared" si="2"/>
        <v>0</v>
      </c>
      <c r="F53" s="33">
        <f t="shared" si="2"/>
        <v>0</v>
      </c>
      <c r="G53" s="33">
        <f t="shared" si="2"/>
        <v>0</v>
      </c>
      <c r="H53" s="33">
        <f t="shared" si="2"/>
        <v>0</v>
      </c>
      <c r="I53" s="33">
        <f t="shared" si="2"/>
        <v>0</v>
      </c>
      <c r="J53" s="33">
        <f t="shared" si="2"/>
        <v>0</v>
      </c>
      <c r="K53" s="33">
        <f t="shared" si="2"/>
        <v>0</v>
      </c>
      <c r="L53" s="33">
        <f t="shared" si="2"/>
        <v>0</v>
      </c>
      <c r="M53" s="33">
        <f t="shared" si="2"/>
        <v>0</v>
      </c>
      <c r="N53" s="44">
        <f t="shared" si="1"/>
        <v>0</v>
      </c>
    </row>
    <row r="54" spans="1:14" ht="15.75" thickBot="1" x14ac:dyDescent="0.3"/>
    <row r="55" spans="1:14" ht="15.75" thickBot="1" x14ac:dyDescent="0.3">
      <c r="A55" t="s">
        <v>16</v>
      </c>
      <c r="B55" s="5">
        <f t="shared" ref="B55:N55" si="3">B45-B53</f>
        <v>0</v>
      </c>
      <c r="C55" s="5">
        <f t="shared" si="3"/>
        <v>0</v>
      </c>
      <c r="D55" s="5">
        <f t="shared" si="3"/>
        <v>0</v>
      </c>
      <c r="E55" s="5">
        <f t="shared" si="3"/>
        <v>0</v>
      </c>
      <c r="F55" s="5">
        <f t="shared" si="3"/>
        <v>0</v>
      </c>
      <c r="G55" s="5">
        <f t="shared" si="3"/>
        <v>0</v>
      </c>
      <c r="H55" s="5">
        <f t="shared" si="3"/>
        <v>0</v>
      </c>
      <c r="I55" s="5">
        <f t="shared" si="3"/>
        <v>0</v>
      </c>
      <c r="J55" s="5">
        <f t="shared" si="3"/>
        <v>0</v>
      </c>
      <c r="K55" s="5">
        <f t="shared" si="3"/>
        <v>0</v>
      </c>
      <c r="L55" s="5">
        <f t="shared" si="3"/>
        <v>0</v>
      </c>
      <c r="M55" s="5">
        <f t="shared" si="3"/>
        <v>0</v>
      </c>
      <c r="N55" s="18">
        <f t="shared" si="3"/>
        <v>0</v>
      </c>
    </row>
    <row r="56" spans="1:14" x14ac:dyDescent="0.25">
      <c r="B56" s="5"/>
      <c r="C56" s="5"/>
      <c r="D56" s="5"/>
      <c r="E56" s="5"/>
      <c r="F56" s="5"/>
      <c r="G56" s="5"/>
      <c r="H56" s="5"/>
      <c r="I56" s="5"/>
      <c r="J56" s="5"/>
      <c r="K56" s="5"/>
      <c r="L56" s="5"/>
      <c r="M56" s="5"/>
      <c r="N56" s="46"/>
    </row>
    <row r="57" spans="1:14" x14ac:dyDescent="0.25">
      <c r="B57" s="5"/>
      <c r="C57" s="5"/>
      <c r="D57" s="5"/>
      <c r="E57" s="5"/>
      <c r="F57" s="5"/>
      <c r="G57" s="5"/>
      <c r="H57" s="5"/>
      <c r="I57" s="5"/>
      <c r="J57" s="5"/>
      <c r="K57" s="5"/>
      <c r="L57" s="5"/>
      <c r="M57" s="48" t="s">
        <v>62</v>
      </c>
      <c r="N57" s="47">
        <f>N55/12</f>
        <v>0</v>
      </c>
    </row>
    <row r="58" spans="1:14" x14ac:dyDescent="0.25">
      <c r="B58" s="5"/>
      <c r="C58" s="5"/>
      <c r="D58" s="5"/>
      <c r="E58" s="5"/>
      <c r="F58" s="5"/>
      <c r="G58" s="5"/>
      <c r="H58" s="5"/>
      <c r="I58" s="5"/>
      <c r="J58" s="5"/>
      <c r="K58" s="5"/>
      <c r="L58" s="5"/>
      <c r="M58" s="45"/>
      <c r="N58" s="46"/>
    </row>
    <row r="59" spans="1:14" x14ac:dyDescent="0.25">
      <c r="A59" t="s">
        <v>2</v>
      </c>
      <c r="N59" s="1">
        <v>2.5</v>
      </c>
    </row>
    <row r="60" spans="1:14" ht="15.75" thickBot="1" x14ac:dyDescent="0.3"/>
    <row r="61" spans="1:14" ht="15.75" thickBot="1" x14ac:dyDescent="0.3">
      <c r="A61" s="2" t="s">
        <v>49</v>
      </c>
      <c r="B61" s="2"/>
      <c r="C61" s="2"/>
      <c r="D61" s="2"/>
      <c r="E61" s="2"/>
      <c r="F61" s="2"/>
      <c r="G61" s="2"/>
      <c r="H61" s="2"/>
      <c r="I61" s="2"/>
      <c r="J61" s="2"/>
      <c r="K61" s="2"/>
      <c r="L61" s="2"/>
      <c r="M61" s="2"/>
      <c r="N61" s="18">
        <f>N57*N59</f>
        <v>0</v>
      </c>
    </row>
    <row r="63" spans="1:14" x14ac:dyDescent="0.25">
      <c r="A63" s="4" t="s">
        <v>50</v>
      </c>
    </row>
    <row r="64" spans="1:14" x14ac:dyDescent="0.25">
      <c r="A64" t="s">
        <v>3</v>
      </c>
      <c r="N64" s="35"/>
    </row>
    <row r="65" spans="1:14" x14ac:dyDescent="0.25">
      <c r="A65" t="s">
        <v>4</v>
      </c>
      <c r="N65" s="36"/>
    </row>
    <row r="66" spans="1:14" x14ac:dyDescent="0.25">
      <c r="A66" t="s">
        <v>11</v>
      </c>
      <c r="N66" s="36"/>
    </row>
    <row r="67" spans="1:14" x14ac:dyDescent="0.25">
      <c r="A67" t="s">
        <v>12</v>
      </c>
      <c r="N67" s="36"/>
    </row>
    <row r="68" spans="1:14" x14ac:dyDescent="0.25">
      <c r="A68" t="s">
        <v>5</v>
      </c>
      <c r="N68" s="36"/>
    </row>
    <row r="69" spans="1:14" x14ac:dyDescent="0.25">
      <c r="A69" t="s">
        <v>19</v>
      </c>
      <c r="N69" s="36"/>
    </row>
    <row r="70" spans="1:14" x14ac:dyDescent="0.25">
      <c r="A70" t="s">
        <v>6</v>
      </c>
      <c r="N70" s="36"/>
    </row>
    <row r="71" spans="1:14" x14ac:dyDescent="0.25">
      <c r="A71" s="52" t="s">
        <v>20</v>
      </c>
      <c r="N71" s="36"/>
    </row>
    <row r="72" spans="1:14" x14ac:dyDescent="0.25">
      <c r="A72" t="s">
        <v>13</v>
      </c>
      <c r="N72" s="36"/>
    </row>
    <row r="73" spans="1:14" x14ac:dyDescent="0.25">
      <c r="A73" t="s">
        <v>7</v>
      </c>
      <c r="N73" s="36"/>
    </row>
    <row r="74" spans="1:14" x14ac:dyDescent="0.25">
      <c r="A74" t="s">
        <v>8</v>
      </c>
      <c r="N74" s="36"/>
    </row>
    <row r="75" spans="1:14" x14ac:dyDescent="0.25">
      <c r="A75" t="s">
        <v>9</v>
      </c>
      <c r="N75" s="36"/>
    </row>
    <row r="76" spans="1:14" x14ac:dyDescent="0.25">
      <c r="A76" t="s">
        <v>10</v>
      </c>
      <c r="N76" s="36"/>
    </row>
    <row r="77" spans="1:14" x14ac:dyDescent="0.25">
      <c r="A77" t="s">
        <v>52</v>
      </c>
      <c r="N77" s="25">
        <f>SUM(N64:N76)</f>
        <v>0</v>
      </c>
    </row>
    <row r="78" spans="1:14" x14ac:dyDescent="0.25">
      <c r="N78" s="12"/>
    </row>
    <row r="79" spans="1:14" x14ac:dyDescent="0.25">
      <c r="A79" s="4" t="s">
        <v>51</v>
      </c>
    </row>
    <row r="80" spans="1:14" x14ac:dyDescent="0.25">
      <c r="A80" t="s">
        <v>18</v>
      </c>
      <c r="N80" s="16">
        <f>N45</f>
        <v>0</v>
      </c>
    </row>
    <row r="81" spans="1:14" x14ac:dyDescent="0.25">
      <c r="A81" t="s">
        <v>69</v>
      </c>
      <c r="N81" s="9"/>
    </row>
    <row r="82" spans="1:14" x14ac:dyDescent="0.25">
      <c r="A82" t="s">
        <v>70</v>
      </c>
      <c r="N82" s="10"/>
    </row>
    <row r="83" spans="1:14" x14ac:dyDescent="0.25">
      <c r="A83" t="s">
        <v>24</v>
      </c>
      <c r="N83" s="29" t="e">
        <f>-N80*(N81/N82)</f>
        <v>#DIV/0!</v>
      </c>
    </row>
    <row r="84" spans="1:14" x14ac:dyDescent="0.25">
      <c r="A84" s="27" t="s">
        <v>56</v>
      </c>
    </row>
    <row r="85" spans="1:14" x14ac:dyDescent="0.25">
      <c r="A85" t="s">
        <v>18</v>
      </c>
      <c r="N85" s="16">
        <f>N45</f>
        <v>0</v>
      </c>
    </row>
    <row r="86" spans="1:14" x14ac:dyDescent="0.25">
      <c r="A86" t="s">
        <v>23</v>
      </c>
      <c r="N86" s="14"/>
    </row>
    <row r="87" spans="1:14" x14ac:dyDescent="0.25">
      <c r="A87" t="s">
        <v>25</v>
      </c>
      <c r="N87" s="19">
        <f>N85-N86</f>
        <v>0</v>
      </c>
    </row>
    <row r="89" spans="1:14" x14ac:dyDescent="0.25">
      <c r="A89" s="4" t="s">
        <v>26</v>
      </c>
    </row>
    <row r="90" spans="1:14" x14ac:dyDescent="0.25">
      <c r="A90" t="s">
        <v>54</v>
      </c>
      <c r="N90" s="15">
        <v>0</v>
      </c>
    </row>
    <row r="92" spans="1:14" ht="15.75" thickBot="1" x14ac:dyDescent="0.3">
      <c r="A92" s="2" t="s">
        <v>45</v>
      </c>
      <c r="B92" s="2"/>
      <c r="C92" s="2"/>
      <c r="D92" s="2"/>
      <c r="E92" s="2"/>
      <c r="F92" s="2"/>
      <c r="G92" s="2"/>
      <c r="H92" s="2"/>
      <c r="I92" s="2"/>
      <c r="J92" s="2"/>
      <c r="K92" s="2"/>
      <c r="L92" s="2"/>
      <c r="M92" s="2"/>
      <c r="N92" s="28" t="e">
        <f>N77-N83-N87+N90</f>
        <v>#DIV/0!</v>
      </c>
    </row>
    <row r="93" spans="1:14" ht="15.75" thickTop="1" x14ac:dyDescent="0.25"/>
    <row r="94" spans="1:14" x14ac:dyDescent="0.25">
      <c r="A94" s="2" t="s">
        <v>53</v>
      </c>
      <c r="B94" s="2"/>
      <c r="C94" s="2"/>
      <c r="D94" s="2"/>
      <c r="E94" s="2"/>
      <c r="F94" s="2"/>
      <c r="G94" s="2"/>
      <c r="H94" s="2"/>
      <c r="I94" s="2"/>
      <c r="J94" s="2"/>
      <c r="K94" s="2"/>
      <c r="L94" s="2"/>
      <c r="M94" s="2"/>
      <c r="N94" s="16" t="e">
        <f>N61-N92</f>
        <v>#DIV/0!</v>
      </c>
    </row>
    <row r="96" spans="1:14" ht="105" x14ac:dyDescent="0.25">
      <c r="A96" s="38" t="s">
        <v>72</v>
      </c>
    </row>
  </sheetData>
  <mergeCells count="3">
    <mergeCell ref="A13:A14"/>
    <mergeCell ref="A26:A27"/>
    <mergeCell ref="A28:A29"/>
  </mergeCells>
  <phoneticPr fontId="3" type="noConversion"/>
  <pageMargins left="0.7" right="0.7" top="0.75" bottom="0.75" header="0.3" footer="0.3"/>
  <pageSetup scale="46" fitToHeight="0" orientation="landscape" r:id="rId1"/>
  <headerFooter>
    <oddHeader>&amp;CPAYROLL PROTECTION ACT LOAN CALCULATOR</oddHeader>
    <oddFooter>&amp;LPPP Loan Calculator&amp;R&amp;D&amp;T</oddFooter>
  </headerFooter>
  <rowBreaks count="1" manualBreakCount="1">
    <brk id="6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Corporations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Deleo, James A.</dc:creator>
  <cp:lastModifiedBy>Allison Coleman</cp:lastModifiedBy>
  <cp:lastPrinted>2020-04-03T21:32:33Z</cp:lastPrinted>
  <dcterms:created xsi:type="dcterms:W3CDTF">2020-03-28T18:13:03Z</dcterms:created>
  <dcterms:modified xsi:type="dcterms:W3CDTF">2020-04-03T21:36:52Z</dcterms:modified>
</cp:coreProperties>
</file>